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stela/Documents/projektai/VOCAL/"/>
    </mc:Choice>
  </mc:AlternateContent>
  <xr:revisionPtr revIDLastSave="0" documentId="13_ncr:1_{0FC9D02D-B7F4-C84D-96EE-F1EFA1659515}" xr6:coauthVersionLast="28" xr6:coauthVersionMax="28" xr10:uidLastSave="{00000000-0000-0000-0000-000000000000}"/>
  <bookViews>
    <workbookView xWindow="0" yWindow="440" windowWidth="19680" windowHeight="19140" tabRatio="500" xr2:uid="{00000000-000D-0000-FFFF-FFFF00000000}"/>
  </bookViews>
  <sheets>
    <sheet name="Sheet1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8" i="1" l="1"/>
  <c r="F35" i="1"/>
  <c r="F36" i="1"/>
  <c r="F37" i="1"/>
  <c r="F39" i="1"/>
  <c r="F40" i="1"/>
  <c r="F41" i="1"/>
  <c r="F42" i="1"/>
  <c r="F43" i="1"/>
  <c r="F44" i="1"/>
  <c r="F45" i="1"/>
  <c r="F46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3" i="1"/>
  <c r="F64" i="1"/>
  <c r="F65" i="1"/>
  <c r="F66" i="1"/>
  <c r="F67" i="1"/>
  <c r="F69" i="1"/>
  <c r="F70" i="1"/>
  <c r="F71" i="1"/>
  <c r="F73" i="1"/>
  <c r="F74" i="1"/>
  <c r="F75" i="1"/>
  <c r="F76" i="1"/>
  <c r="F77" i="1"/>
  <c r="F79" i="1"/>
  <c r="F80" i="1"/>
  <c r="F81" i="1"/>
  <c r="D21" i="1"/>
  <c r="D19" i="1"/>
  <c r="D20" i="1"/>
  <c r="D22" i="1"/>
  <c r="D23" i="1"/>
  <c r="D24" i="1"/>
  <c r="D25" i="1"/>
  <c r="D27" i="1"/>
  <c r="D28" i="1"/>
  <c r="D29" i="1"/>
  <c r="D30" i="1"/>
  <c r="D31" i="1"/>
  <c r="D32" i="1"/>
  <c r="D33" i="1"/>
  <c r="D35" i="1"/>
  <c r="D36" i="1"/>
  <c r="D37" i="1"/>
  <c r="D38" i="1"/>
  <c r="D39" i="1"/>
  <c r="D40" i="1"/>
  <c r="D41" i="1"/>
  <c r="D42" i="1"/>
  <c r="D43" i="1"/>
  <c r="D44" i="1"/>
  <c r="D45" i="1"/>
  <c r="D46" i="1"/>
  <c r="D48" i="1"/>
  <c r="D49" i="1"/>
  <c r="D50" i="1"/>
  <c r="D51" i="1"/>
  <c r="D52" i="1"/>
  <c r="D53" i="1"/>
  <c r="D55" i="1"/>
  <c r="D56" i="1"/>
  <c r="D57" i="1"/>
  <c r="D58" i="1"/>
  <c r="D59" i="1"/>
  <c r="D60" i="1"/>
  <c r="D61" i="1"/>
  <c r="D63" i="1"/>
  <c r="D64" i="1"/>
  <c r="D65" i="1"/>
  <c r="D66" i="1"/>
  <c r="D67" i="1"/>
  <c r="D69" i="1"/>
  <c r="D70" i="1"/>
  <c r="D71" i="1"/>
  <c r="D73" i="1"/>
  <c r="D74" i="1"/>
  <c r="D75" i="1"/>
  <c r="D76" i="1"/>
  <c r="D77" i="1"/>
  <c r="D79" i="1"/>
  <c r="D80" i="1"/>
  <c r="D81" i="1"/>
  <c r="C14" i="1"/>
</calcChain>
</file>

<file path=xl/sharedStrings.xml><?xml version="1.0" encoding="utf-8"?>
<sst xmlns="http://schemas.openxmlformats.org/spreadsheetml/2006/main" count="185" uniqueCount="74">
  <si>
    <t>`</t>
  </si>
  <si>
    <t xml:space="preserve">The aim of course assessment </t>
  </si>
  <si>
    <t>Authors of the course</t>
  </si>
  <si>
    <t>Overall result of the assessment</t>
  </si>
  <si>
    <t>Criteria</t>
  </si>
  <si>
    <t>Weight</t>
  </si>
  <si>
    <t>Level of implementation</t>
  </si>
  <si>
    <t>Course description is prepared</t>
  </si>
  <si>
    <t>The course learning plan is prepared and presented for learners</t>
  </si>
  <si>
    <t>Course objectives are defined in a measurable way and presented in the learning plan</t>
  </si>
  <si>
    <t>Result of the  criteria group</t>
  </si>
  <si>
    <t>Learning methods</t>
  </si>
  <si>
    <t>Interactive learning methods are used</t>
  </si>
  <si>
    <t>Learning methods may be used for individual learning or learning in teams/groups</t>
  </si>
  <si>
    <t>Overall result:</t>
  </si>
  <si>
    <t>Links to open educational resources are provided</t>
  </si>
  <si>
    <t>Synchronous and asynchronous tools</t>
  </si>
  <si>
    <t>Tools for asynchronous consultations (emails, text messages, discussion forums) are suggested in the course</t>
  </si>
  <si>
    <t>Learning organization</t>
  </si>
  <si>
    <t>The clear schedule for learner is presented: it indicates exact dates, hours and places for synchronous meetings.</t>
  </si>
  <si>
    <t>Description and presentation of the assignment</t>
  </si>
  <si>
    <t>Assessment methods are clearly indicated in the assignment</t>
  </si>
  <si>
    <t>Video/audio learning resources are in appropriate format, accessible and do not require additional hardware or software installation for use</t>
  </si>
  <si>
    <t>Theoretical material is in line with practical assignments</t>
  </si>
  <si>
    <t>The format of theoretical resources allows learner to download them</t>
  </si>
  <si>
    <t>Competence based assessment is planned in the course</t>
  </si>
  <si>
    <t>Assessment methods  (test, practical assignment, etc.) are indicated in the course</t>
  </si>
  <si>
    <t>Assignment descriptions contain assessment criteria and their weightd (weight of each assignment/test/etc in the final grade)</t>
  </si>
  <si>
    <t>Not implemented</t>
  </si>
  <si>
    <t>Comments and recommendations for course improvement</t>
  </si>
  <si>
    <t>Open online learning course quality criteria</t>
  </si>
  <si>
    <t>to measure the consistency among learning outcomes/ competences, learning methods and assessment strategy of non-formal learning courses; the compliance of learning content in virtual learning environment and online learning methodology, the preparedness of online course learning content for learning online, and other quality criteria for online learning.</t>
  </si>
  <si>
    <t>Course title</t>
  </si>
  <si>
    <t xml:space="preserve">The experts </t>
  </si>
  <si>
    <t>Expert No. 1</t>
  </si>
  <si>
    <t>Expert No. 2</t>
  </si>
  <si>
    <t>Competences/ Learning outcomes are in consistency with learning objectives</t>
  </si>
  <si>
    <t>Competences/ Learning outcomes are in consistency with selected learning methods</t>
  </si>
  <si>
    <t>Competences/ Learning outcomes of the course match learning outcomes of the subjects that are delivered in university.</t>
  </si>
  <si>
    <t>Competences and learning outcomes and consistency</t>
  </si>
  <si>
    <t>Learning methods applied match competences and learning outcomess</t>
  </si>
  <si>
    <t>Variety of learning methods develop creativity, critical thinking, self-learning and respnsibility</t>
  </si>
  <si>
    <t>Learning methods may be used either for active or passive learning</t>
  </si>
  <si>
    <r>
      <t xml:space="preserve">Course is prepared for self-learning </t>
    </r>
    <r>
      <rPr>
        <i/>
        <sz val="12"/>
        <color theme="1"/>
        <rFont val="Times New Roman"/>
        <family val="1"/>
        <charset val="186"/>
      </rPr>
      <t>(learner may study independently, only the assessment of learning outcomes is implemented with the teacher presence)</t>
    </r>
  </si>
  <si>
    <t>Presentation of the theoretical material</t>
  </si>
  <si>
    <t>Learning material is in line with the course objectives and contributes to the development of learning outcomes/ competences</t>
  </si>
  <si>
    <t>Learning material is relevant to the target group needs</t>
  </si>
  <si>
    <t>Learning content is divided into main topics that are in line with the course learning outcomes/ competences</t>
  </si>
  <si>
    <t>Learning content is prepared clearly, consistently and in proper language</t>
  </si>
  <si>
    <t xml:space="preserve">The volume of learning material for reading is presented in proper amounts on the screen (not bigger than half of the screen) </t>
  </si>
  <si>
    <t>Learning content is enriched with graphical objects, links to additional readings</t>
  </si>
  <si>
    <t>Tables, pictures, schemes, and other graphical objects in learning material are of good quality and are easy to read</t>
  </si>
  <si>
    <t>Learning material contains audio and/or video, illustrations and/ or explanations</t>
  </si>
  <si>
    <t xml:space="preserve">Assessment methods and criteria </t>
  </si>
  <si>
    <t xml:space="preserve">Feedback tools (discussion forums, other) are used for discussion of achievement of learning results </t>
  </si>
  <si>
    <t>Tools of virtual learning environment are used for assessment of assignments and learning results</t>
  </si>
  <si>
    <t>Assignments presented require practical application of theoretical knowledge</t>
  </si>
  <si>
    <t>Objectives and outcomes of the assignment are in line with all course objective and outcomes</t>
  </si>
  <si>
    <t>The prepared assignment fosters exploration, information gathering and analysis, development of the creativity and critical thinking</t>
  </si>
  <si>
    <t>Assignment description contains information how it has to be submitted</t>
  </si>
  <si>
    <t xml:space="preserve">Each topics has a self-assessment tests </t>
  </si>
  <si>
    <t>Learning hours are propotionally planned through out the programme</t>
  </si>
  <si>
    <t>Formation of learner groups is planned; tools for group communication and collaboration are indicated; group work presentation time is scheduled.</t>
  </si>
  <si>
    <t>The link to videoconference room for synchronous online meetings is provided in the course</t>
  </si>
  <si>
    <t>Literature and open educational resources</t>
  </si>
  <si>
    <t>The main references (at least 1-2 resources) and additional references  (at least 1-2 resources) are presented in the course.</t>
  </si>
  <si>
    <t>Learners are encouraged to analyze additional resources and information.</t>
  </si>
  <si>
    <t>Learners are encouraged to learn about open contemporary open educational resources, to search for them, and to reuse them in their proffessional activities.</t>
  </si>
  <si>
    <t>Copyrights and attribution</t>
  </si>
  <si>
    <t>Learning material in the course abides by copyright legislation or follows the required provisions of openlicensing (quotations, references are used, etc.)</t>
  </si>
  <si>
    <t>This work by</t>
  </si>
  <si>
    <t>is licensed under a Creative Commons Attribution-NonCommercial-ShareAlike 4.0 International License</t>
  </si>
  <si>
    <t>VMU Innovative Studies Institute</t>
  </si>
  <si>
    <r>
      <t>Course learning plan is presented;</t>
    </r>
    <r>
      <rPr>
        <i/>
        <sz val="12"/>
        <color theme="1"/>
        <rFont val="Times New Roman"/>
        <family val="1"/>
        <charset val="186"/>
      </rPr>
      <t xml:space="preserve"> it contains learning hours indicated for each topic and all practical assignments; links between course topics and practical assignments, as well as learning outcomes/ competences; assessment criteria of all assignments that are planned for assessment, and weight of each assignment in the final course result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</si>
</sst>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0"/>
      <name val="Times New Roman"/>
      <family val="1"/>
      <charset val="186"/>
    </font>
    <font>
      <sz val="12"/>
      <color theme="0"/>
      <name val="Times New Roman"/>
      <family val="1"/>
      <charset val="186"/>
    </font>
    <font>
      <b/>
      <sz val="12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6B7BC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8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8">
    <xf numFmtId="0" fontId="0" fillId="0" borderId="0" xfId="0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justify" vertical="center" wrapText="1"/>
    </xf>
    <xf numFmtId="0" fontId="4" fillId="0" borderId="10" xfId="0" applyFont="1" applyFill="1" applyBorder="1" applyAlignment="1" applyProtection="1">
      <alignment horizontal="justify" vertical="center" wrapText="1"/>
    </xf>
    <xf numFmtId="0" fontId="1" fillId="0" borderId="10" xfId="0" applyFont="1" applyFill="1" applyBorder="1" applyAlignment="1" applyProtection="1">
      <alignment horizontal="justify" vertical="center" wrapText="1"/>
    </xf>
    <xf numFmtId="0" fontId="1" fillId="0" borderId="16" xfId="0" applyFont="1" applyFill="1" applyBorder="1" applyAlignment="1" applyProtection="1">
      <alignment horizontal="justify" vertical="center" wrapText="1"/>
    </xf>
    <xf numFmtId="0" fontId="1" fillId="0" borderId="12" xfId="0" applyFont="1" applyFill="1" applyBorder="1" applyAlignment="1" applyProtection="1">
      <alignment horizontal="justify" vertical="center" wrapText="1"/>
    </xf>
    <xf numFmtId="0" fontId="1" fillId="2" borderId="0" xfId="0" applyFont="1" applyFill="1" applyBorder="1" applyAlignment="1" applyProtection="1">
      <alignment horizontal="justify" vertical="center" wrapText="1"/>
    </xf>
    <xf numFmtId="0" fontId="1" fillId="0" borderId="13" xfId="0" applyFont="1" applyFill="1" applyBorder="1" applyAlignment="1" applyProtection="1">
      <alignment horizontal="justify" vertical="center" wrapText="1"/>
    </xf>
    <xf numFmtId="0" fontId="1" fillId="0" borderId="7" xfId="0" applyFont="1" applyFill="1" applyBorder="1" applyAlignment="1" applyProtection="1">
      <alignment horizontal="justify" vertical="center" wrapText="1"/>
    </xf>
    <xf numFmtId="0" fontId="1" fillId="0" borderId="9" xfId="0" applyFont="1" applyFill="1" applyBorder="1" applyAlignment="1" applyProtection="1">
      <alignment horizontal="justify" vertical="center" wrapText="1"/>
    </xf>
    <xf numFmtId="0" fontId="1" fillId="0" borderId="11" xfId="0" applyFont="1" applyFill="1" applyBorder="1" applyAlignment="1" applyProtection="1">
      <alignment horizontal="justify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Protection="1"/>
    <xf numFmtId="0" fontId="1" fillId="2" borderId="12" xfId="0" applyFont="1" applyFill="1" applyBorder="1" applyAlignment="1" applyProtection="1">
      <alignment horizontal="justify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justify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 shrinkToFit="1"/>
      <protection locked="0"/>
    </xf>
    <xf numFmtId="0" fontId="1" fillId="0" borderId="10" xfId="0" applyFont="1" applyFill="1" applyBorder="1" applyAlignment="1" applyProtection="1">
      <alignment horizontal="center" vertical="center" wrapText="1" shrinkToFit="1"/>
      <protection locked="0"/>
    </xf>
    <xf numFmtId="0" fontId="1" fillId="0" borderId="12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/>
      <protection hidden="1"/>
    </xf>
    <xf numFmtId="0" fontId="11" fillId="5" borderId="4" xfId="0" applyFont="1" applyFill="1" applyBorder="1" applyAlignment="1" applyProtection="1">
      <alignment horizontal="right" vertical="center" wrapText="1"/>
    </xf>
    <xf numFmtId="0" fontId="11" fillId="5" borderId="3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wrapText="1"/>
    </xf>
    <xf numFmtId="0" fontId="7" fillId="0" borderId="0" xfId="83" applyAlignment="1">
      <alignment horizontal="center" vertical="top"/>
    </xf>
    <xf numFmtId="0" fontId="7" fillId="0" borderId="0" xfId="83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9" fillId="5" borderId="5" xfId="0" applyFont="1" applyFill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5" xfId="0" applyNumberFormat="1" applyFont="1" applyFill="1" applyBorder="1" applyAlignment="1" applyProtection="1">
      <alignment horizontal="center" vertical="center"/>
      <protection hidden="1"/>
    </xf>
    <xf numFmtId="0" fontId="9" fillId="5" borderId="6" xfId="0" applyNumberFormat="1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</cellXfs>
  <cellStyles count="8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/>
    <cellStyle name="Normal" xfId="0" builtinId="0"/>
  </cellStyles>
  <dxfs count="0"/>
  <tableStyles count="0" defaultTableStyle="TableStyleMedium9" defaultPivotStyle="PivotStyleMedium4"/>
  <colors>
    <mruColors>
      <color rgb="FF76B7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-sa/4.0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79</xdr:row>
      <xdr:rowOff>38100</xdr:rowOff>
    </xdr:from>
    <xdr:to>
      <xdr:col>1</xdr:col>
      <xdr:colOff>2314575</xdr:colOff>
      <xdr:row>79</xdr:row>
      <xdr:rowOff>333375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30822900"/>
          <a:ext cx="838200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creativecommons.org/licenses/by-nc-sa/4.0/" TargetMode="External"/><Relationship Id="rId1" Type="http://schemas.openxmlformats.org/officeDocument/2006/relationships/hyperlink" Target="http://studyonline.lt/en/ho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85"/>
  <sheetViews>
    <sheetView tabSelected="1" workbookViewId="0">
      <selection activeCell="B79" sqref="B79"/>
    </sheetView>
  </sheetViews>
  <sheetFormatPr baseColWidth="10" defaultColWidth="8.83203125" defaultRowHeight="16" x14ac:dyDescent="0.2"/>
  <cols>
    <col min="1" max="1" width="1.5" style="2" customWidth="1" collapsed="1"/>
    <col min="2" max="2" width="45.33203125" style="1" customWidth="1" collapsed="1"/>
    <col min="3" max="3" width="15.83203125" style="2" customWidth="1" collapsed="1"/>
    <col min="4" max="4" width="7" style="3" customWidth="1" collapsed="1"/>
    <col min="5" max="5" width="15.5" style="2" customWidth="1" collapsed="1"/>
    <col min="6" max="6" width="6.6640625" style="3" customWidth="1" collapsed="1"/>
    <col min="7" max="16384" width="8.83203125" style="2" collapsed="1"/>
  </cols>
  <sheetData>
    <row r="1" spans="2:6" ht="17" thickBot="1" x14ac:dyDescent="0.25"/>
    <row r="2" spans="2:6" ht="22.5" customHeight="1" thickBot="1" x14ac:dyDescent="0.25">
      <c r="B2" s="72" t="s">
        <v>30</v>
      </c>
      <c r="C2" s="73"/>
      <c r="D2" s="73"/>
      <c r="E2" s="73"/>
      <c r="F2" s="74"/>
    </row>
    <row r="3" spans="2:6" ht="7" customHeight="1" thickBot="1" x14ac:dyDescent="0.25">
      <c r="B3" s="57"/>
      <c r="C3" s="58"/>
      <c r="D3" s="59"/>
      <c r="E3" s="58"/>
      <c r="F3" s="59"/>
    </row>
    <row r="4" spans="2:6" ht="17" thickBot="1" x14ac:dyDescent="0.25">
      <c r="B4" s="99" t="s">
        <v>1</v>
      </c>
      <c r="C4" s="100"/>
      <c r="D4" s="100"/>
      <c r="E4" s="100"/>
      <c r="F4" s="101"/>
    </row>
    <row r="5" spans="2:6" ht="62" customHeight="1" thickBot="1" x14ac:dyDescent="0.25">
      <c r="B5" s="102" t="s">
        <v>31</v>
      </c>
      <c r="C5" s="103"/>
      <c r="D5" s="103"/>
      <c r="E5" s="103"/>
      <c r="F5" s="104"/>
    </row>
    <row r="6" spans="2:6" ht="8" customHeight="1" thickBot="1" x14ac:dyDescent="0.25"/>
    <row r="7" spans="2:6" ht="32" customHeight="1" thickBot="1" x14ac:dyDescent="0.25">
      <c r="B7" s="4" t="s">
        <v>32</v>
      </c>
      <c r="C7" s="105"/>
      <c r="D7" s="106"/>
      <c r="E7" s="106"/>
      <c r="F7" s="107"/>
    </row>
    <row r="8" spans="2:6" ht="7" customHeight="1" thickBot="1" x14ac:dyDescent="0.25"/>
    <row r="9" spans="2:6" ht="33" customHeight="1" thickBot="1" x14ac:dyDescent="0.25">
      <c r="B9" s="4" t="s">
        <v>2</v>
      </c>
      <c r="C9" s="105"/>
      <c r="D9" s="106"/>
      <c r="E9" s="106"/>
      <c r="F9" s="107"/>
    </row>
    <row r="10" spans="2:6" ht="6" customHeight="1" thickBot="1" x14ac:dyDescent="0.25">
      <c r="B10" s="87"/>
      <c r="C10" s="87"/>
      <c r="D10" s="87"/>
      <c r="E10" s="87"/>
      <c r="F10" s="87"/>
    </row>
    <row r="11" spans="2:6" ht="17" thickBot="1" x14ac:dyDescent="0.25">
      <c r="B11" s="82" t="s">
        <v>33</v>
      </c>
      <c r="C11" s="5" t="s">
        <v>34</v>
      </c>
      <c r="D11" s="84"/>
      <c r="E11" s="85"/>
      <c r="F11" s="86"/>
    </row>
    <row r="12" spans="2:6" ht="17" thickBot="1" x14ac:dyDescent="0.25">
      <c r="B12" s="83"/>
      <c r="C12" s="5" t="s">
        <v>35</v>
      </c>
      <c r="D12" s="84"/>
      <c r="E12" s="85"/>
      <c r="F12" s="86"/>
    </row>
    <row r="13" spans="2:6" ht="5" customHeight="1" thickBot="1" x14ac:dyDescent="0.25">
      <c r="B13" s="87"/>
      <c r="C13" s="87"/>
      <c r="D13" s="87"/>
      <c r="E13" s="87"/>
      <c r="F13" s="87"/>
    </row>
    <row r="14" spans="2:6" ht="31" customHeight="1" thickBot="1" x14ac:dyDescent="0.25">
      <c r="B14" s="4" t="s">
        <v>3</v>
      </c>
      <c r="C14" s="88">
        <f>(D81+F81)/2</f>
        <v>0</v>
      </c>
      <c r="D14" s="89"/>
      <c r="E14" s="89"/>
      <c r="F14" s="90"/>
    </row>
    <row r="15" spans="2:6" ht="17" thickBot="1" x14ac:dyDescent="0.25">
      <c r="B15" s="6"/>
      <c r="C15" s="6"/>
      <c r="D15" s="6"/>
      <c r="E15" s="6"/>
      <c r="F15" s="6"/>
    </row>
    <row r="16" spans="2:6" ht="38" customHeight="1" thickBot="1" x14ac:dyDescent="0.25">
      <c r="B16" s="60" t="s">
        <v>4</v>
      </c>
      <c r="C16" s="62" t="s">
        <v>6</v>
      </c>
      <c r="D16" s="61" t="s">
        <v>5</v>
      </c>
      <c r="E16" s="62" t="s">
        <v>6</v>
      </c>
      <c r="F16" s="61" t="s">
        <v>5</v>
      </c>
    </row>
    <row r="17" spans="2:9" ht="20.25" customHeight="1" thickBot="1" x14ac:dyDescent="0.25">
      <c r="C17" s="91" t="s">
        <v>34</v>
      </c>
      <c r="D17" s="92"/>
      <c r="E17" s="91" t="s">
        <v>35</v>
      </c>
      <c r="F17" s="92"/>
    </row>
    <row r="18" spans="2:9" ht="16.5" customHeight="1" thickBot="1" x14ac:dyDescent="0.25">
      <c r="B18" s="93" t="s">
        <v>39</v>
      </c>
      <c r="C18" s="94"/>
      <c r="D18" s="94"/>
      <c r="E18" s="94"/>
      <c r="F18" s="95"/>
    </row>
    <row r="19" spans="2:9" ht="40.5" customHeight="1" x14ac:dyDescent="0.2">
      <c r="B19" s="7" t="s">
        <v>7</v>
      </c>
      <c r="C19" s="31" t="s">
        <v>28</v>
      </c>
      <c r="D19" s="47">
        <f t="shared" ref="D19" si="0">IF(C19="Implemented",2,IF(C19="Partially implemented",1,0))</f>
        <v>0</v>
      </c>
      <c r="E19" s="31" t="s">
        <v>28</v>
      </c>
      <c r="F19" s="26">
        <f t="shared" ref="F19" si="1">IF(E19="Implemented",2,IF(E19="Partially implemented",1,0))</f>
        <v>0</v>
      </c>
    </row>
    <row r="20" spans="2:9" ht="40.5" customHeight="1" x14ac:dyDescent="0.2">
      <c r="B20" s="8" t="s">
        <v>8</v>
      </c>
      <c r="C20" s="32" t="s">
        <v>28</v>
      </c>
      <c r="D20" s="48">
        <f>IF(C20="Implemented",4,IF(C20="Partially implemented",2,0))</f>
        <v>0</v>
      </c>
      <c r="E20" s="32" t="s">
        <v>28</v>
      </c>
      <c r="F20" s="28">
        <f>IF(E20="Implemented",4,IF(E20="Partially implemented",2,0))</f>
        <v>0</v>
      </c>
      <c r="I20" s="2" t="s">
        <v>0</v>
      </c>
    </row>
    <row r="21" spans="2:9" ht="40.5" customHeight="1" x14ac:dyDescent="0.2">
      <c r="B21" s="8" t="s">
        <v>9</v>
      </c>
      <c r="C21" s="32" t="s">
        <v>28</v>
      </c>
      <c r="D21" s="48">
        <f t="shared" ref="D21" si="2">IF(C21="Implemented",2,IF(C21="Partially implemented",1,0))</f>
        <v>0</v>
      </c>
      <c r="E21" s="32" t="s">
        <v>28</v>
      </c>
      <c r="F21" s="28">
        <f t="shared" ref="F21" si="3">IF(E21="Implemented",2,IF(E21="Partially implemented",1,0))</f>
        <v>0</v>
      </c>
    </row>
    <row r="22" spans="2:9" ht="40.5" customHeight="1" x14ac:dyDescent="0.2">
      <c r="B22" s="8" t="s">
        <v>36</v>
      </c>
      <c r="C22" s="32" t="s">
        <v>28</v>
      </c>
      <c r="D22" s="48">
        <f t="shared" ref="D22:D23" si="4">IF(C22="Implemented",2.5,IF(C22="Partially implemented",1.25,0))</f>
        <v>0</v>
      </c>
      <c r="E22" s="32" t="s">
        <v>28</v>
      </c>
      <c r="F22" s="28">
        <f t="shared" ref="F22:F23" si="5">IF(E22="Implemented",2.5,IF(E22="Partially implemented",1.25,0))</f>
        <v>0</v>
      </c>
    </row>
    <row r="23" spans="2:9" ht="40.5" customHeight="1" x14ac:dyDescent="0.2">
      <c r="B23" s="8" t="s">
        <v>37</v>
      </c>
      <c r="C23" s="32" t="s">
        <v>28</v>
      </c>
      <c r="D23" s="48">
        <f t="shared" si="4"/>
        <v>0</v>
      </c>
      <c r="E23" s="32" t="s">
        <v>28</v>
      </c>
      <c r="F23" s="28">
        <f t="shared" si="5"/>
        <v>0</v>
      </c>
    </row>
    <row r="24" spans="2:9" ht="48.75" customHeight="1" thickBot="1" x14ac:dyDescent="0.25">
      <c r="B24" s="9" t="s">
        <v>38</v>
      </c>
      <c r="C24" s="33" t="s">
        <v>28</v>
      </c>
      <c r="D24" s="49">
        <f t="shared" ref="D24" si="6">IF(C24="Implemented",2,IF(C24="Partially implemented",1,0))</f>
        <v>0</v>
      </c>
      <c r="E24" s="33" t="s">
        <v>28</v>
      </c>
      <c r="F24" s="27">
        <f t="shared" ref="F24" si="7">IF(E24="Implemented",2,IF(E24="Partially implemented",1,0))</f>
        <v>0</v>
      </c>
    </row>
    <row r="25" spans="2:9" ht="40.5" customHeight="1" thickBot="1" x14ac:dyDescent="0.25">
      <c r="B25" s="10"/>
      <c r="C25" s="62" t="s">
        <v>10</v>
      </c>
      <c r="D25" s="63">
        <f>SUM(D19:D24)</f>
        <v>0</v>
      </c>
      <c r="E25" s="62" t="s">
        <v>10</v>
      </c>
      <c r="F25" s="63">
        <f>SUM(F19:F24)</f>
        <v>0</v>
      </c>
    </row>
    <row r="26" spans="2:9" ht="16.5" customHeight="1" thickBot="1" x14ac:dyDescent="0.25">
      <c r="B26" s="69" t="s">
        <v>11</v>
      </c>
      <c r="C26" s="70"/>
      <c r="D26" s="70"/>
      <c r="E26" s="70"/>
      <c r="F26" s="71"/>
    </row>
    <row r="27" spans="2:9" ht="40.5" customHeight="1" x14ac:dyDescent="0.2">
      <c r="B27" s="11" t="s">
        <v>40</v>
      </c>
      <c r="C27" s="50" t="s">
        <v>28</v>
      </c>
      <c r="D27" s="26">
        <f>IF(C27="Implemented",1,IF(C27="Partially implemented",0.5,0))</f>
        <v>0</v>
      </c>
      <c r="E27" s="34" t="s">
        <v>28</v>
      </c>
      <c r="F27" s="26">
        <f>IF(E27="Implemented",1,IF(E27="Partially implemented",0.5,0))</f>
        <v>0</v>
      </c>
    </row>
    <row r="28" spans="2:9" ht="40.5" customHeight="1" x14ac:dyDescent="0.2">
      <c r="B28" s="12" t="s">
        <v>12</v>
      </c>
      <c r="C28" s="51" t="s">
        <v>28</v>
      </c>
      <c r="D28" s="28">
        <f t="shared" ref="D28:D31" si="8">IF(C28="Implemented",2,IF(C28="Partially implemented",1,0))</f>
        <v>0</v>
      </c>
      <c r="E28" s="32" t="s">
        <v>28</v>
      </c>
      <c r="F28" s="28">
        <f t="shared" ref="F28:F31" si="9">IF(E28="Implemented",2,IF(E28="Partially implemented",1,0))</f>
        <v>0</v>
      </c>
    </row>
    <row r="29" spans="2:9" ht="40.5" customHeight="1" x14ac:dyDescent="0.2">
      <c r="B29" s="13" t="s">
        <v>13</v>
      </c>
      <c r="C29" s="51" t="s">
        <v>28</v>
      </c>
      <c r="D29" s="28">
        <f t="shared" si="8"/>
        <v>0</v>
      </c>
      <c r="E29" s="32" t="s">
        <v>28</v>
      </c>
      <c r="F29" s="28">
        <f t="shared" si="9"/>
        <v>0</v>
      </c>
    </row>
    <row r="30" spans="2:9" ht="40.5" customHeight="1" x14ac:dyDescent="0.2">
      <c r="B30" s="13" t="s">
        <v>41</v>
      </c>
      <c r="C30" s="51" t="s">
        <v>28</v>
      </c>
      <c r="D30" s="28">
        <f t="shared" si="8"/>
        <v>0</v>
      </c>
      <c r="E30" s="32" t="s">
        <v>28</v>
      </c>
      <c r="F30" s="28">
        <f t="shared" si="9"/>
        <v>0</v>
      </c>
    </row>
    <row r="31" spans="2:9" ht="40.5" customHeight="1" x14ac:dyDescent="0.2">
      <c r="B31" s="14" t="s">
        <v>42</v>
      </c>
      <c r="C31" s="52" t="s">
        <v>28</v>
      </c>
      <c r="D31" s="28">
        <f t="shared" si="8"/>
        <v>0</v>
      </c>
      <c r="E31" s="35" t="s">
        <v>28</v>
      </c>
      <c r="F31" s="28">
        <f t="shared" si="9"/>
        <v>0</v>
      </c>
    </row>
    <row r="32" spans="2:9" ht="54" customHeight="1" thickBot="1" x14ac:dyDescent="0.25">
      <c r="B32" s="15" t="s">
        <v>43</v>
      </c>
      <c r="C32" s="53" t="s">
        <v>28</v>
      </c>
      <c r="D32" s="27">
        <f>IF(C32="Implemented",1,IF(C32="Partially implemented",0.5,0))</f>
        <v>0</v>
      </c>
      <c r="E32" s="33" t="s">
        <v>28</v>
      </c>
      <c r="F32" s="27">
        <f>IF(E32="Implemented",1,IF(E32="Partially implemented",0.5,0))</f>
        <v>0</v>
      </c>
    </row>
    <row r="33" spans="2:6" ht="33" thickBot="1" x14ac:dyDescent="0.25">
      <c r="B33" s="16"/>
      <c r="C33" s="62" t="s">
        <v>10</v>
      </c>
      <c r="D33" s="63">
        <f>SUM(D27:D32)</f>
        <v>0</v>
      </c>
      <c r="E33" s="62" t="s">
        <v>10</v>
      </c>
      <c r="F33" s="63">
        <f>SUM(F27:F32)</f>
        <v>0</v>
      </c>
    </row>
    <row r="34" spans="2:6" ht="17" thickBot="1" x14ac:dyDescent="0.25">
      <c r="B34" s="69" t="s">
        <v>44</v>
      </c>
      <c r="C34" s="70"/>
      <c r="D34" s="70"/>
      <c r="E34" s="70"/>
      <c r="F34" s="71"/>
    </row>
    <row r="35" spans="2:6" ht="48" x14ac:dyDescent="0.2">
      <c r="B35" s="17" t="s">
        <v>45</v>
      </c>
      <c r="C35" s="36" t="s">
        <v>28</v>
      </c>
      <c r="D35" s="26">
        <f t="shared" ref="D35:D38" si="10">IF(C35="Implemented",2,IF(C35="Partially implemented",1,0))</f>
        <v>0</v>
      </c>
      <c r="E35" s="34" t="s">
        <v>28</v>
      </c>
      <c r="F35" s="26">
        <f t="shared" ref="F35:F38" si="11">IF(E35="Implemented",2,IF(E35="Partially implemented",1,0))</f>
        <v>0</v>
      </c>
    </row>
    <row r="36" spans="2:6" ht="24.75" customHeight="1" x14ac:dyDescent="0.2">
      <c r="B36" s="13" t="s">
        <v>46</v>
      </c>
      <c r="C36" s="37" t="s">
        <v>28</v>
      </c>
      <c r="D36" s="28">
        <f t="shared" si="10"/>
        <v>0</v>
      </c>
      <c r="E36" s="32" t="s">
        <v>28</v>
      </c>
      <c r="F36" s="28">
        <f t="shared" si="11"/>
        <v>0</v>
      </c>
    </row>
    <row r="37" spans="2:6" ht="32" x14ac:dyDescent="0.2">
      <c r="B37" s="13" t="s">
        <v>47</v>
      </c>
      <c r="C37" s="37" t="s">
        <v>28</v>
      </c>
      <c r="D37" s="28">
        <f t="shared" si="10"/>
        <v>0</v>
      </c>
      <c r="E37" s="32" t="s">
        <v>28</v>
      </c>
      <c r="F37" s="28">
        <f t="shared" si="11"/>
        <v>0</v>
      </c>
    </row>
    <row r="38" spans="2:6" ht="32" x14ac:dyDescent="0.2">
      <c r="B38" s="13" t="s">
        <v>48</v>
      </c>
      <c r="C38" s="37" t="s">
        <v>28</v>
      </c>
      <c r="D38" s="28">
        <f t="shared" si="10"/>
        <v>0</v>
      </c>
      <c r="E38" s="32" t="s">
        <v>28</v>
      </c>
      <c r="F38" s="28">
        <f t="shared" si="11"/>
        <v>0</v>
      </c>
    </row>
    <row r="39" spans="2:6" ht="48" x14ac:dyDescent="0.2">
      <c r="B39" s="13" t="s">
        <v>49</v>
      </c>
      <c r="C39" s="37" t="s">
        <v>28</v>
      </c>
      <c r="D39" s="28">
        <f>IF(C39="Implemented",1,IF(C39="Partially implemented",0.5,0))</f>
        <v>0</v>
      </c>
      <c r="E39" s="32" t="s">
        <v>28</v>
      </c>
      <c r="F39" s="28">
        <f>IF(E39="Implemented",1,IF(E39="Partially implemented",0.5,0))</f>
        <v>0</v>
      </c>
    </row>
    <row r="40" spans="2:6" ht="32" x14ac:dyDescent="0.2">
      <c r="B40" s="13" t="s">
        <v>50</v>
      </c>
      <c r="C40" s="37" t="s">
        <v>28</v>
      </c>
      <c r="D40" s="28">
        <f t="shared" ref="D40:D44" si="12">IF(C40="Implemented",2,IF(C40="Partially implemented",1,0))</f>
        <v>0</v>
      </c>
      <c r="E40" s="32" t="s">
        <v>28</v>
      </c>
      <c r="F40" s="28">
        <f t="shared" ref="F40:F44" si="13">IF(E40="Implemented",2,IF(E40="Partially implemented",1,0))</f>
        <v>0</v>
      </c>
    </row>
    <row r="41" spans="2:6" ht="32" x14ac:dyDescent="0.2">
      <c r="B41" s="13" t="s">
        <v>51</v>
      </c>
      <c r="C41" s="37" t="s">
        <v>28</v>
      </c>
      <c r="D41" s="28">
        <f t="shared" si="12"/>
        <v>0</v>
      </c>
      <c r="E41" s="32" t="s">
        <v>28</v>
      </c>
      <c r="F41" s="28">
        <f t="shared" si="13"/>
        <v>0</v>
      </c>
    </row>
    <row r="42" spans="2:6" ht="32" x14ac:dyDescent="0.2">
      <c r="B42" s="13" t="s">
        <v>52</v>
      </c>
      <c r="C42" s="37" t="s">
        <v>28</v>
      </c>
      <c r="D42" s="28">
        <f t="shared" si="12"/>
        <v>0</v>
      </c>
      <c r="E42" s="32" t="s">
        <v>28</v>
      </c>
      <c r="F42" s="28">
        <f t="shared" si="13"/>
        <v>0</v>
      </c>
    </row>
    <row r="43" spans="2:6" ht="48" x14ac:dyDescent="0.2">
      <c r="B43" s="13" t="s">
        <v>22</v>
      </c>
      <c r="C43" s="37" t="s">
        <v>28</v>
      </c>
      <c r="D43" s="28">
        <f t="shared" si="12"/>
        <v>0</v>
      </c>
      <c r="E43" s="32" t="s">
        <v>28</v>
      </c>
      <c r="F43" s="28">
        <f t="shared" si="13"/>
        <v>0</v>
      </c>
    </row>
    <row r="44" spans="2:6" ht="21" customHeight="1" x14ac:dyDescent="0.2">
      <c r="B44" s="14" t="s">
        <v>23</v>
      </c>
      <c r="C44" s="38" t="s">
        <v>28</v>
      </c>
      <c r="D44" s="28">
        <f t="shared" si="12"/>
        <v>0</v>
      </c>
      <c r="E44" s="35" t="s">
        <v>28</v>
      </c>
      <c r="F44" s="28">
        <f t="shared" si="13"/>
        <v>0</v>
      </c>
    </row>
    <row r="45" spans="2:6" ht="33" thickBot="1" x14ac:dyDescent="0.25">
      <c r="B45" s="15" t="s">
        <v>24</v>
      </c>
      <c r="C45" s="39" t="s">
        <v>28</v>
      </c>
      <c r="D45" s="27">
        <f>IF(C45="Implemented",1,IF(C45="Partially implemented",0.5,0))</f>
        <v>0</v>
      </c>
      <c r="E45" s="33" t="s">
        <v>28</v>
      </c>
      <c r="F45" s="27">
        <f>IF(E45="Implemented",1,IF(E45="Partially implemented",0.5,0))</f>
        <v>0</v>
      </c>
    </row>
    <row r="46" spans="2:6" ht="33" thickBot="1" x14ac:dyDescent="0.25">
      <c r="B46" s="16"/>
      <c r="C46" s="62" t="s">
        <v>10</v>
      </c>
      <c r="D46" s="63">
        <f>SUM(D35:D45)</f>
        <v>0</v>
      </c>
      <c r="E46" s="62" t="s">
        <v>10</v>
      </c>
      <c r="F46" s="63">
        <f>SUM(F35:F45)</f>
        <v>0</v>
      </c>
    </row>
    <row r="47" spans="2:6" ht="17" thickBot="1" x14ac:dyDescent="0.25">
      <c r="B47" s="69" t="s">
        <v>53</v>
      </c>
      <c r="C47" s="70"/>
      <c r="D47" s="70"/>
      <c r="E47" s="70"/>
      <c r="F47" s="71"/>
    </row>
    <row r="48" spans="2:6" ht="21.75" customHeight="1" x14ac:dyDescent="0.2">
      <c r="B48" s="18" t="s">
        <v>25</v>
      </c>
      <c r="C48" s="31" t="s">
        <v>28</v>
      </c>
      <c r="D48" s="26">
        <f t="shared" ref="D48:D52" si="14">IF(C48="Implemented",2,IF(C48="Partially implemented",1,0))</f>
        <v>0</v>
      </c>
      <c r="E48" s="31" t="s">
        <v>28</v>
      </c>
      <c r="F48" s="26">
        <f>IF(E48="Implemented",2,IF(E48="Partially implemented",1,0))</f>
        <v>0</v>
      </c>
    </row>
    <row r="49" spans="2:6" ht="32" x14ac:dyDescent="0.2">
      <c r="B49" s="19" t="s">
        <v>26</v>
      </c>
      <c r="C49" s="32" t="s">
        <v>28</v>
      </c>
      <c r="D49" s="28">
        <f t="shared" si="14"/>
        <v>0</v>
      </c>
      <c r="E49" s="32" t="s">
        <v>28</v>
      </c>
      <c r="F49" s="28">
        <f t="shared" ref="F49:F52" si="15">IF(E49="Implemented",2,IF(E49="Partially implemented",1,0))</f>
        <v>0</v>
      </c>
    </row>
    <row r="50" spans="2:6" ht="48" x14ac:dyDescent="0.2">
      <c r="B50" s="19" t="s">
        <v>27</v>
      </c>
      <c r="C50" s="32" t="s">
        <v>28</v>
      </c>
      <c r="D50" s="28">
        <f t="shared" si="14"/>
        <v>0</v>
      </c>
      <c r="E50" s="32" t="s">
        <v>28</v>
      </c>
      <c r="F50" s="28">
        <f t="shared" si="15"/>
        <v>0</v>
      </c>
    </row>
    <row r="51" spans="2:6" ht="32" x14ac:dyDescent="0.2">
      <c r="B51" s="19" t="s">
        <v>54</v>
      </c>
      <c r="C51" s="32" t="s">
        <v>28</v>
      </c>
      <c r="D51" s="28">
        <f t="shared" si="14"/>
        <v>0</v>
      </c>
      <c r="E51" s="32" t="s">
        <v>28</v>
      </c>
      <c r="F51" s="28">
        <f t="shared" si="15"/>
        <v>0</v>
      </c>
    </row>
    <row r="52" spans="2:6" ht="33" thickBot="1" x14ac:dyDescent="0.25">
      <c r="B52" s="20" t="s">
        <v>55</v>
      </c>
      <c r="C52" s="33" t="s">
        <v>28</v>
      </c>
      <c r="D52" s="27">
        <f t="shared" si="14"/>
        <v>0</v>
      </c>
      <c r="E52" s="33" t="s">
        <v>28</v>
      </c>
      <c r="F52" s="27">
        <f t="shared" si="15"/>
        <v>0</v>
      </c>
    </row>
    <row r="53" spans="2:6" ht="33" thickBot="1" x14ac:dyDescent="0.25">
      <c r="B53" s="16"/>
      <c r="C53" s="62" t="s">
        <v>10</v>
      </c>
      <c r="D53" s="63">
        <f>SUM(D48:D52)</f>
        <v>0</v>
      </c>
      <c r="E53" s="62" t="s">
        <v>10</v>
      </c>
      <c r="F53" s="63">
        <f>SUM(F48:F52)</f>
        <v>0</v>
      </c>
    </row>
    <row r="54" spans="2:6" ht="17" thickBot="1" x14ac:dyDescent="0.25">
      <c r="B54" s="96" t="s">
        <v>20</v>
      </c>
      <c r="C54" s="97"/>
      <c r="D54" s="97"/>
      <c r="E54" s="97"/>
      <c r="F54" s="98"/>
    </row>
    <row r="55" spans="2:6" ht="32" x14ac:dyDescent="0.2">
      <c r="B55" s="21" t="s">
        <v>56</v>
      </c>
      <c r="C55" s="54" t="s">
        <v>28</v>
      </c>
      <c r="D55" s="26">
        <f>IF(C55="Implemented",4,IF(C55="Partially implemented",2,0))</f>
        <v>0</v>
      </c>
      <c r="E55" s="31" t="s">
        <v>28</v>
      </c>
      <c r="F55" s="26">
        <f>IF(E55="Implemented",4,IF(E55="Partially implemented",2,0))</f>
        <v>0</v>
      </c>
    </row>
    <row r="56" spans="2:6" ht="32" x14ac:dyDescent="0.2">
      <c r="B56" s="8" t="s">
        <v>57</v>
      </c>
      <c r="C56" s="55" t="s">
        <v>28</v>
      </c>
      <c r="D56" s="28">
        <f>IF(C56="Implemented",2,IF(C56="Partially implemented",1,0))</f>
        <v>0</v>
      </c>
      <c r="E56" s="32" t="s">
        <v>28</v>
      </c>
      <c r="F56" s="28">
        <f>IF(E56="Implemented",2,IF(E56="Partially implemented",1,0))</f>
        <v>0</v>
      </c>
    </row>
    <row r="57" spans="2:6" ht="31" customHeight="1" x14ac:dyDescent="0.2">
      <c r="B57" s="8" t="s">
        <v>21</v>
      </c>
      <c r="C57" s="55" t="s">
        <v>28</v>
      </c>
      <c r="D57" s="28">
        <f>IF(C57="Implemented",2,IF(C57="Partially implemented",1,0))</f>
        <v>0</v>
      </c>
      <c r="E57" s="32" t="s">
        <v>28</v>
      </c>
      <c r="F57" s="28">
        <f>IF(E57="Implemented",2,IF(E57="Partially implemented",1,0))</f>
        <v>0</v>
      </c>
    </row>
    <row r="58" spans="2:6" ht="48" x14ac:dyDescent="0.2">
      <c r="B58" s="8" t="s">
        <v>58</v>
      </c>
      <c r="C58" s="55" t="s">
        <v>28</v>
      </c>
      <c r="D58" s="28">
        <f>IF(C58="Implemented",3,IF(C58="Partially implemented",1.5,0))</f>
        <v>0</v>
      </c>
      <c r="E58" s="32" t="s">
        <v>28</v>
      </c>
      <c r="F58" s="28">
        <f>IF(E58="Implemented",3,IF(E58="Partially implemented",1.5,0))</f>
        <v>0</v>
      </c>
    </row>
    <row r="59" spans="2:6" ht="32" x14ac:dyDescent="0.2">
      <c r="B59" s="19" t="s">
        <v>59</v>
      </c>
      <c r="C59" s="55" t="s">
        <v>28</v>
      </c>
      <c r="D59" s="28">
        <f>IF(C59="Implemented",2,IF(C59="Partially implemented",1,0))</f>
        <v>0</v>
      </c>
      <c r="E59" s="32" t="s">
        <v>28</v>
      </c>
      <c r="F59" s="28">
        <f>IF(E59="Implemented",2,IF(E59="Partially implemented",1,0))</f>
        <v>0</v>
      </c>
    </row>
    <row r="60" spans="2:6" ht="21.75" customHeight="1" thickBot="1" x14ac:dyDescent="0.25">
      <c r="B60" s="20" t="s">
        <v>60</v>
      </c>
      <c r="C60" s="56" t="s">
        <v>28</v>
      </c>
      <c r="D60" s="27">
        <f>IF(C60="Implemented",2,IF(C60="Partially implemented",1,0))</f>
        <v>0</v>
      </c>
      <c r="E60" s="33" t="s">
        <v>28</v>
      </c>
      <c r="F60" s="27">
        <f>IF(E60="Implemented",2,IF(E60="Partially implemented",1,0))</f>
        <v>0</v>
      </c>
    </row>
    <row r="61" spans="2:6" ht="33" thickBot="1" x14ac:dyDescent="0.25">
      <c r="B61" s="16"/>
      <c r="C61" s="62" t="s">
        <v>10</v>
      </c>
      <c r="D61" s="63">
        <f>SUM(D55:D60)</f>
        <v>0</v>
      </c>
      <c r="E61" s="62" t="s">
        <v>10</v>
      </c>
      <c r="F61" s="63">
        <f>SUM(F55:F60)</f>
        <v>0</v>
      </c>
    </row>
    <row r="62" spans="2:6" ht="17" thickBot="1" x14ac:dyDescent="0.25">
      <c r="B62" s="69" t="s">
        <v>18</v>
      </c>
      <c r="C62" s="70"/>
      <c r="D62" s="70"/>
      <c r="E62" s="70"/>
      <c r="F62" s="71"/>
    </row>
    <row r="63" spans="2:6" ht="113" customHeight="1" x14ac:dyDescent="0.2">
      <c r="B63" s="22" t="s">
        <v>73</v>
      </c>
      <c r="C63" s="44" t="s">
        <v>28</v>
      </c>
      <c r="D63" s="26">
        <f t="shared" ref="D63:D66" si="16">IF(C63="Implemented",2.5,IF(C63="Partially implemented",1.25,0))</f>
        <v>0</v>
      </c>
      <c r="E63" s="41" t="s">
        <v>28</v>
      </c>
      <c r="F63" s="26">
        <f t="shared" ref="F63:F66" si="17">IF(E63="Implemented",2.5,IF(E63="Partially implemented",1.25,0))</f>
        <v>0</v>
      </c>
    </row>
    <row r="64" spans="2:6" ht="32" x14ac:dyDescent="0.2">
      <c r="B64" s="23" t="s">
        <v>61</v>
      </c>
      <c r="C64" s="45" t="s">
        <v>28</v>
      </c>
      <c r="D64" s="28">
        <f t="shared" si="16"/>
        <v>0</v>
      </c>
      <c r="E64" s="42" t="s">
        <v>28</v>
      </c>
      <c r="F64" s="28">
        <f t="shared" si="17"/>
        <v>0</v>
      </c>
    </row>
    <row r="65" spans="2:7" ht="32" x14ac:dyDescent="0.2">
      <c r="B65" s="23" t="s">
        <v>19</v>
      </c>
      <c r="C65" s="45" t="s">
        <v>28</v>
      </c>
      <c r="D65" s="28">
        <f t="shared" si="16"/>
        <v>0</v>
      </c>
      <c r="E65" s="42" t="s">
        <v>28</v>
      </c>
      <c r="F65" s="28">
        <f t="shared" si="17"/>
        <v>0</v>
      </c>
      <c r="G65" s="24"/>
    </row>
    <row r="66" spans="2:7" ht="49" thickBot="1" x14ac:dyDescent="0.25">
      <c r="B66" s="25" t="s">
        <v>62</v>
      </c>
      <c r="C66" s="46" t="s">
        <v>28</v>
      </c>
      <c r="D66" s="27">
        <f t="shared" si="16"/>
        <v>0</v>
      </c>
      <c r="E66" s="43" t="s">
        <v>28</v>
      </c>
      <c r="F66" s="27">
        <f t="shared" si="17"/>
        <v>0</v>
      </c>
    </row>
    <row r="67" spans="2:7" ht="33" thickBot="1" x14ac:dyDescent="0.25">
      <c r="B67" s="16"/>
      <c r="C67" s="64" t="s">
        <v>10</v>
      </c>
      <c r="D67" s="63">
        <f>SUM(D63:D66)</f>
        <v>0</v>
      </c>
      <c r="E67" s="64" t="s">
        <v>10</v>
      </c>
      <c r="F67" s="63">
        <f>SUM(F63:F66)</f>
        <v>0</v>
      </c>
    </row>
    <row r="68" spans="2:7" ht="17" thickBot="1" x14ac:dyDescent="0.25">
      <c r="B68" s="69" t="s">
        <v>16</v>
      </c>
      <c r="C68" s="70"/>
      <c r="D68" s="70"/>
      <c r="E68" s="70"/>
      <c r="F68" s="71"/>
    </row>
    <row r="69" spans="2:7" ht="33" thickBot="1" x14ac:dyDescent="0.25">
      <c r="B69" s="18" t="s">
        <v>63</v>
      </c>
      <c r="C69" s="34" t="s">
        <v>28</v>
      </c>
      <c r="D69" s="26">
        <f>IF(C69="Implemented",2.5,IF(C69="Partially implemented",1.25,0))</f>
        <v>0</v>
      </c>
      <c r="E69" s="34" t="s">
        <v>28</v>
      </c>
      <c r="F69" s="26">
        <f>IF(E69="Implemented",2.5,IF(E69="Partially implemented",1.25,0))</f>
        <v>0</v>
      </c>
    </row>
    <row r="70" spans="2:7" ht="47" customHeight="1" thickBot="1" x14ac:dyDescent="0.25">
      <c r="B70" s="20" t="s">
        <v>17</v>
      </c>
      <c r="C70" s="33" t="s">
        <v>28</v>
      </c>
      <c r="D70" s="27">
        <f>IF(C70="Implemented",2.5,IF(C70="Partially implemented",1.25,0))</f>
        <v>0</v>
      </c>
      <c r="E70" s="33" t="s">
        <v>28</v>
      </c>
      <c r="F70" s="26">
        <f>IF(E70="Implemented",2.5,IF(E70="Partially implemented",1.25,0))</f>
        <v>0</v>
      </c>
    </row>
    <row r="71" spans="2:7" ht="33" thickBot="1" x14ac:dyDescent="0.25">
      <c r="B71" s="16"/>
      <c r="C71" s="62" t="s">
        <v>10</v>
      </c>
      <c r="D71" s="65">
        <f>SUM(D69:D70)</f>
        <v>0</v>
      </c>
      <c r="E71" s="62" t="s">
        <v>10</v>
      </c>
      <c r="F71" s="65">
        <f>SUM(F69:F70)</f>
        <v>0</v>
      </c>
    </row>
    <row r="72" spans="2:7" ht="17" thickBot="1" x14ac:dyDescent="0.25">
      <c r="B72" s="69" t="s">
        <v>64</v>
      </c>
      <c r="C72" s="70"/>
      <c r="D72" s="70"/>
      <c r="E72" s="70"/>
      <c r="F72" s="71"/>
    </row>
    <row r="73" spans="2:7" ht="54" customHeight="1" x14ac:dyDescent="0.2">
      <c r="B73" s="18" t="s">
        <v>65</v>
      </c>
      <c r="C73" s="34" t="s">
        <v>28</v>
      </c>
      <c r="D73" s="26">
        <f>IF(C73="Implemented",2.5,IF(C73="Partially implemented",1.25,0))</f>
        <v>0</v>
      </c>
      <c r="E73" s="34" t="s">
        <v>28</v>
      </c>
      <c r="F73" s="26">
        <f t="shared" ref="F73:F76" si="18">IF(E73="Implemented",2.5,IF(E73="Partially implemented",1.25,0))</f>
        <v>0</v>
      </c>
    </row>
    <row r="74" spans="2:7" ht="32" x14ac:dyDescent="0.2">
      <c r="B74" s="19" t="s">
        <v>66</v>
      </c>
      <c r="C74" s="32" t="s">
        <v>28</v>
      </c>
      <c r="D74" s="28">
        <f>IF(C74="Implemented",2.5,IF(C74="Partially implemented",1.25,0))</f>
        <v>0</v>
      </c>
      <c r="E74" s="32" t="s">
        <v>28</v>
      </c>
      <c r="F74" s="28">
        <f t="shared" si="18"/>
        <v>0</v>
      </c>
    </row>
    <row r="75" spans="2:7" ht="21.75" customHeight="1" x14ac:dyDescent="0.2">
      <c r="B75" s="19" t="s">
        <v>15</v>
      </c>
      <c r="C75" s="32" t="s">
        <v>28</v>
      </c>
      <c r="D75" s="28">
        <f>IF(C75="Implemented",2.5,IF(C75="Partially implemented",1.25,0))</f>
        <v>0</v>
      </c>
      <c r="E75" s="32" t="s">
        <v>28</v>
      </c>
      <c r="F75" s="28">
        <f t="shared" si="18"/>
        <v>0</v>
      </c>
    </row>
    <row r="76" spans="2:7" ht="49" thickBot="1" x14ac:dyDescent="0.25">
      <c r="B76" s="20" t="s">
        <v>67</v>
      </c>
      <c r="C76" s="33" t="s">
        <v>28</v>
      </c>
      <c r="D76" s="27">
        <f>IF(C76="Implemented",2.5,IF(C76="Partially implemented",1.25,0))</f>
        <v>0</v>
      </c>
      <c r="E76" s="33" t="s">
        <v>28</v>
      </c>
      <c r="F76" s="27">
        <f t="shared" si="18"/>
        <v>0</v>
      </c>
    </row>
    <row r="77" spans="2:7" ht="33" thickBot="1" x14ac:dyDescent="0.25">
      <c r="B77" s="16"/>
      <c r="C77" s="62" t="s">
        <v>10</v>
      </c>
      <c r="D77" s="63">
        <f>SUM(D73:D76)</f>
        <v>0</v>
      </c>
      <c r="E77" s="62" t="s">
        <v>10</v>
      </c>
      <c r="F77" s="63">
        <f>SUM(F73:F76)</f>
        <v>0</v>
      </c>
    </row>
    <row r="78" spans="2:7" ht="17" thickBot="1" x14ac:dyDescent="0.25">
      <c r="B78" s="69" t="s">
        <v>68</v>
      </c>
      <c r="C78" s="70"/>
      <c r="D78" s="70"/>
      <c r="E78" s="70"/>
      <c r="F78" s="71"/>
    </row>
    <row r="79" spans="2:7" ht="49" thickBot="1" x14ac:dyDescent="0.25">
      <c r="B79" s="29" t="s">
        <v>69</v>
      </c>
      <c r="C79" s="40" t="s">
        <v>28</v>
      </c>
      <c r="D79" s="30">
        <f>IF(C79="Implemented",5,IF(C79="Partially implemented",2.5,0))</f>
        <v>0</v>
      </c>
      <c r="E79" s="40" t="s">
        <v>28</v>
      </c>
      <c r="F79" s="30">
        <f>IF(E79="Implemented",5,IF(E79="Partially implemented",2.5,0))</f>
        <v>0</v>
      </c>
    </row>
    <row r="80" spans="2:7" ht="41.25" customHeight="1" thickBot="1" x14ac:dyDescent="0.25">
      <c r="B80" s="66" t="s">
        <v>70</v>
      </c>
      <c r="C80" s="62" t="s">
        <v>10</v>
      </c>
      <c r="D80" s="63">
        <f>D79</f>
        <v>0</v>
      </c>
      <c r="E80" s="62" t="s">
        <v>10</v>
      </c>
      <c r="F80" s="63">
        <f>F79</f>
        <v>0</v>
      </c>
    </row>
    <row r="81" spans="2:6" ht="17.25" customHeight="1" x14ac:dyDescent="0.2">
      <c r="B81" s="67" t="s">
        <v>72</v>
      </c>
      <c r="C81" s="78" t="s">
        <v>14</v>
      </c>
      <c r="D81" s="80">
        <f>SUM(D25,D33,D46,D53,D61,D67,D71,D77,D80)</f>
        <v>0</v>
      </c>
      <c r="E81" s="78" t="s">
        <v>14</v>
      </c>
      <c r="F81" s="80">
        <f>SUM(F25,F33,F46,F53,F61,F67,F71,F77,F80)</f>
        <v>0</v>
      </c>
    </row>
    <row r="82" spans="2:6" ht="36" customHeight="1" thickBot="1" x14ac:dyDescent="0.25">
      <c r="B82" s="68" t="s">
        <v>71</v>
      </c>
      <c r="C82" s="79"/>
      <c r="D82" s="81"/>
      <c r="E82" s="79"/>
      <c r="F82" s="81"/>
    </row>
    <row r="83" spans="2:6" ht="6" customHeight="1" thickBot="1" x14ac:dyDescent="0.25"/>
    <row r="84" spans="2:6" ht="19" thickBot="1" x14ac:dyDescent="0.25">
      <c r="B84" s="72" t="s">
        <v>29</v>
      </c>
      <c r="C84" s="73"/>
      <c r="D84" s="73"/>
      <c r="E84" s="73"/>
      <c r="F84" s="74"/>
    </row>
    <row r="85" spans="2:6" ht="259" customHeight="1" thickBot="1" x14ac:dyDescent="0.25">
      <c r="B85" s="75"/>
      <c r="C85" s="76"/>
      <c r="D85" s="76"/>
      <c r="E85" s="76"/>
      <c r="F85" s="77"/>
    </row>
  </sheetData>
  <sheetProtection algorithmName="SHA-512" hashValue="kIYJYS2Myeythz73RWaT/tgE6agXjj9WpFLLsjQT/0xbvPykTdiQEXmIQbOmkX3l3uq3OQDxp0pi+0BCoSoAtA==" saltValue="IpKPRyj7y+YbLxnggZvOKQ==" spinCount="100000" sheet="1" objects="1" scenarios="1"/>
  <mergeCells count="28">
    <mergeCell ref="B10:F10"/>
    <mergeCell ref="B2:F2"/>
    <mergeCell ref="B4:F4"/>
    <mergeCell ref="B5:F5"/>
    <mergeCell ref="C7:F7"/>
    <mergeCell ref="C9:F9"/>
    <mergeCell ref="B62:F62"/>
    <mergeCell ref="B11:B12"/>
    <mergeCell ref="D11:F11"/>
    <mergeCell ref="D12:F12"/>
    <mergeCell ref="B13:F13"/>
    <mergeCell ref="C14:F14"/>
    <mergeCell ref="C17:D17"/>
    <mergeCell ref="E17:F17"/>
    <mergeCell ref="B18:F18"/>
    <mergeCell ref="B26:F26"/>
    <mergeCell ref="B34:F34"/>
    <mergeCell ref="B47:F47"/>
    <mergeCell ref="B54:F54"/>
    <mergeCell ref="B68:F68"/>
    <mergeCell ref="B72:F72"/>
    <mergeCell ref="B78:F78"/>
    <mergeCell ref="B84:F84"/>
    <mergeCell ref="B85:F85"/>
    <mergeCell ref="C81:C82"/>
    <mergeCell ref="D81:D82"/>
    <mergeCell ref="E81:E82"/>
    <mergeCell ref="F81:F82"/>
  </mergeCells>
  <dataValidations count="1">
    <dataValidation type="list" allowBlank="1" showInputMessage="1" showErrorMessage="1" sqref="C73:C76 C48:C52 E55:E60 C27:C32 C63:C66 C69:C70 C79 C35:C45 E73:E76 E48:E52 E19:E24 E27:E32 E63:E66 E69:E70 E79 E35:E45 C55:C60 C19:C24" xr:uid="{00000000-0002-0000-0000-000000000000}">
      <formula1>"Implemented, Partially implemented, Not implemented"</formula1>
    </dataValidation>
  </dataValidations>
  <hyperlinks>
    <hyperlink ref="B81" r:id="rId1" display="http://studyonline.lt/en/home/" xr:uid="{00000000-0004-0000-0000-000000000000}"/>
    <hyperlink ref="B82" r:id="rId2" display="http://creativecommons.org/licenses/by-nc-sa/4.0/" xr:uid="{00000000-0004-0000-0000-000001000000}"/>
  </hyperlinks>
  <pageMargins left="0.25" right="0.25" top="0.75" bottom="0.75" header="0.3" footer="0.3"/>
  <pageSetup paperSize="9"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</dc:creator>
  <cp:lastModifiedBy>Estela Daukšienė</cp:lastModifiedBy>
  <dcterms:created xsi:type="dcterms:W3CDTF">2017-08-27T17:02:39Z</dcterms:created>
  <dcterms:modified xsi:type="dcterms:W3CDTF">2018-02-27T15:03:26Z</dcterms:modified>
</cp:coreProperties>
</file>